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0490" windowHeight="8940"/>
  </bookViews>
  <sheets>
    <sheet name="F4_BP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D82" i="1"/>
  <c r="D84" i="1"/>
  <c r="E76" i="1"/>
  <c r="E74" i="1"/>
  <c r="F76" i="1"/>
  <c r="E75" i="1"/>
  <c r="F75" i="1"/>
  <c r="F74" i="1"/>
  <c r="D76" i="1"/>
  <c r="D75" i="1"/>
  <c r="D74" i="1"/>
  <c r="E72" i="1"/>
  <c r="E82" i="1"/>
  <c r="E84" i="1"/>
  <c r="F72" i="1"/>
  <c r="F82" i="1"/>
  <c r="F84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D54" i="1"/>
  <c r="E44" i="1"/>
  <c r="F44" i="1"/>
  <c r="D44" i="1"/>
  <c r="E41" i="1"/>
  <c r="E48" i="1"/>
  <c r="E12" i="1"/>
  <c r="E9" i="1"/>
  <c r="E22" i="1"/>
  <c r="E24" i="1"/>
  <c r="E26" i="1"/>
  <c r="E35" i="1"/>
  <c r="F41" i="1"/>
  <c r="F48" i="1"/>
  <c r="F12" i="1"/>
  <c r="F9" i="1"/>
  <c r="F22" i="1"/>
  <c r="F24" i="1"/>
  <c r="F26" i="1"/>
  <c r="F35" i="1"/>
  <c r="D41" i="1"/>
  <c r="D48" i="1"/>
  <c r="D12" i="1"/>
  <c r="D9" i="1"/>
  <c r="E31" i="1"/>
  <c r="F31" i="1"/>
  <c r="D31" i="1"/>
  <c r="E14" i="1"/>
  <c r="F14" i="1"/>
  <c r="D14" i="1"/>
  <c r="F64" i="1"/>
  <c r="F66" i="1"/>
  <c r="D64" i="1"/>
  <c r="D66" i="1"/>
  <c r="D22" i="1"/>
  <c r="D24" i="1"/>
  <c r="D26" i="1"/>
  <c r="D35" i="1"/>
</calcChain>
</file>

<file path=xl/sharedStrings.xml><?xml version="1.0" encoding="utf-8"?>
<sst xmlns="http://schemas.openxmlformats.org/spreadsheetml/2006/main" count="76" uniqueCount="52">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</sst>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/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/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16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7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65" t="s">
        <v>44</v>
      </c>
      <c r="C2" s="66"/>
      <c r="D2" s="66"/>
      <c r="E2" s="66"/>
      <c r="F2" s="84"/>
    </row>
    <row r="3" spans="2:6" x14ac:dyDescent="0.2">
      <c r="B3" s="85" t="s">
        <v>0</v>
      </c>
      <c r="C3" s="86"/>
      <c r="D3" s="86"/>
      <c r="E3" s="86"/>
      <c r="F3" s="87"/>
    </row>
    <row r="4" spans="2:6" x14ac:dyDescent="0.2">
      <c r="B4" s="85" t="s">
        <v>45</v>
      </c>
      <c r="C4" s="86"/>
      <c r="D4" s="86"/>
      <c r="E4" s="86"/>
      <c r="F4" s="87"/>
    </row>
    <row r="5" spans="2:6" ht="13.5" thickBot="1" x14ac:dyDescent="0.25">
      <c r="B5" s="67" t="s">
        <v>1</v>
      </c>
      <c r="C5" s="68"/>
      <c r="D5" s="68"/>
      <c r="E5" s="68"/>
      <c r="F5" s="88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65" t="s">
        <v>2</v>
      </c>
      <c r="C7" s="66"/>
      <c r="D7" s="3" t="s">
        <v>3</v>
      </c>
      <c r="E7" s="89" t="s">
        <v>5</v>
      </c>
      <c r="F7" s="3" t="s">
        <v>6</v>
      </c>
    </row>
    <row r="8" spans="2:6" ht="15.75" customHeight="1" thickBot="1" x14ac:dyDescent="0.25">
      <c r="B8" s="67"/>
      <c r="C8" s="68"/>
      <c r="D8" s="4" t="s">
        <v>4</v>
      </c>
      <c r="E8" s="90"/>
      <c r="F8" s="4" t="s">
        <v>7</v>
      </c>
    </row>
    <row r="9" spans="2:6" x14ac:dyDescent="0.2">
      <c r="B9" s="91" t="s">
        <v>8</v>
      </c>
      <c r="C9" s="92"/>
      <c r="D9" s="7">
        <f>SUM(D10:D12)</f>
        <v>252158483.82999998</v>
      </c>
      <c r="E9" s="7">
        <f>SUM(E10:E12)</f>
        <v>76958347.689999998</v>
      </c>
      <c r="F9" s="7">
        <f>SUM(F10:F12)</f>
        <v>76958347.689999998</v>
      </c>
    </row>
    <row r="10" spans="2:6" x14ac:dyDescent="0.2">
      <c r="B10" s="69" t="s">
        <v>9</v>
      </c>
      <c r="C10" s="70"/>
      <c r="D10" s="5">
        <v>103661668.83</v>
      </c>
      <c r="E10" s="5">
        <v>31445591.329999998</v>
      </c>
      <c r="F10" s="5">
        <v>31445591.329999998</v>
      </c>
    </row>
    <row r="11" spans="2:6" x14ac:dyDescent="0.2">
      <c r="B11" s="69" t="s">
        <v>10</v>
      </c>
      <c r="C11" s="70"/>
      <c r="D11" s="5">
        <v>148496815</v>
      </c>
      <c r="E11" s="5">
        <v>45512756.359999999</v>
      </c>
      <c r="F11" s="5">
        <v>45512756.359999999</v>
      </c>
    </row>
    <row r="12" spans="2:6" x14ac:dyDescent="0.2">
      <c r="B12" s="69" t="s">
        <v>11</v>
      </c>
      <c r="C12" s="70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50"/>
      <c r="C13" s="51"/>
      <c r="D13" s="5"/>
      <c r="E13" s="5"/>
      <c r="F13" s="5"/>
    </row>
    <row r="14" spans="2:6" ht="15" customHeight="1" x14ac:dyDescent="0.2">
      <c r="B14" s="50" t="s">
        <v>42</v>
      </c>
      <c r="C14" s="51"/>
      <c r="D14" s="7">
        <f>SUM(D15:D16)</f>
        <v>252158483.82999998</v>
      </c>
      <c r="E14" s="7">
        <f>SUM(E15:E16)</f>
        <v>34565826.829999998</v>
      </c>
      <c r="F14" s="7">
        <f>SUM(F15:F16)</f>
        <v>34138946.829999998</v>
      </c>
    </row>
    <row r="15" spans="2:6" x14ac:dyDescent="0.2">
      <c r="B15" s="69" t="s">
        <v>12</v>
      </c>
      <c r="C15" s="70"/>
      <c r="D15" s="5">
        <v>98942861.129999995</v>
      </c>
      <c r="E15" s="5">
        <v>26263577.07</v>
      </c>
      <c r="F15" s="5">
        <v>25836697.07</v>
      </c>
    </row>
    <row r="16" spans="2:6" x14ac:dyDescent="0.2">
      <c r="B16" s="69" t="s">
        <v>13</v>
      </c>
      <c r="C16" s="70"/>
      <c r="D16" s="5">
        <v>153215622.69999999</v>
      </c>
      <c r="E16" s="5">
        <v>8302249.7599999998</v>
      </c>
      <c r="F16" s="5">
        <v>8302249.7599999998</v>
      </c>
    </row>
    <row r="17" spans="2:6" x14ac:dyDescent="0.2">
      <c r="B17" s="69"/>
      <c r="C17" s="70"/>
      <c r="D17" s="5"/>
      <c r="E17" s="5"/>
      <c r="F17" s="5"/>
    </row>
    <row r="18" spans="2:6" x14ac:dyDescent="0.2">
      <c r="B18" s="50" t="s">
        <v>14</v>
      </c>
      <c r="C18" s="51"/>
      <c r="D18" s="7">
        <f>SUM(D19:D20)</f>
        <v>0</v>
      </c>
      <c r="E18" s="7">
        <f>SUM(E19:E20)</f>
        <v>0</v>
      </c>
      <c r="F18" s="7">
        <f>SUM(F19:F20)</f>
        <v>0</v>
      </c>
    </row>
    <row r="19" spans="2:6" x14ac:dyDescent="0.2">
      <c r="B19" s="69" t="s">
        <v>15</v>
      </c>
      <c r="C19" s="70"/>
      <c r="D19" s="9"/>
      <c r="E19" s="5"/>
      <c r="F19" s="5"/>
    </row>
    <row r="20" spans="2:6" x14ac:dyDescent="0.2">
      <c r="B20" s="69" t="s">
        <v>16</v>
      </c>
      <c r="C20" s="70"/>
      <c r="D20" s="9"/>
      <c r="E20" s="5"/>
      <c r="F20" s="5"/>
    </row>
    <row r="21" spans="2:6" x14ac:dyDescent="0.2">
      <c r="B21" s="69"/>
      <c r="C21" s="70"/>
      <c r="D21" s="5"/>
      <c r="E21" s="5"/>
      <c r="F21" s="5"/>
    </row>
    <row r="22" spans="2:6" x14ac:dyDescent="0.2">
      <c r="B22" s="50" t="s">
        <v>17</v>
      </c>
      <c r="C22" s="51"/>
      <c r="D22" s="7">
        <f>D9-D14+D18</f>
        <v>0</v>
      </c>
      <c r="E22" s="6">
        <f>E9-E14+E18</f>
        <v>42392520.859999999</v>
      </c>
      <c r="F22" s="6">
        <f>F9-F14+F18</f>
        <v>42819400.859999999</v>
      </c>
    </row>
    <row r="23" spans="2:6" x14ac:dyDescent="0.2">
      <c r="B23" s="50"/>
      <c r="C23" s="51"/>
      <c r="D23" s="5"/>
      <c r="E23" s="8"/>
      <c r="F23" s="8"/>
    </row>
    <row r="24" spans="2:6" x14ac:dyDescent="0.2">
      <c r="B24" s="50" t="s">
        <v>18</v>
      </c>
      <c r="C24" s="51"/>
      <c r="D24" s="7">
        <f>D22-D12</f>
        <v>0</v>
      </c>
      <c r="E24" s="6">
        <f>E22-E12</f>
        <v>42392520.859999999</v>
      </c>
      <c r="F24" s="6">
        <f>F22-F12</f>
        <v>42819400.859999999</v>
      </c>
    </row>
    <row r="25" spans="2:6" x14ac:dyDescent="0.2">
      <c r="B25" s="50"/>
      <c r="C25" s="51"/>
      <c r="D25" s="5"/>
      <c r="E25" s="8"/>
      <c r="F25" s="8"/>
    </row>
    <row r="26" spans="2:6" ht="25.5" customHeight="1" x14ac:dyDescent="0.2">
      <c r="B26" s="50" t="s">
        <v>19</v>
      </c>
      <c r="C26" s="51"/>
      <c r="D26" s="7">
        <f>D24-D18</f>
        <v>0</v>
      </c>
      <c r="E26" s="7">
        <f>E24-E18</f>
        <v>42392520.859999999</v>
      </c>
      <c r="F26" s="7">
        <f>F24-F18</f>
        <v>42819400.859999999</v>
      </c>
    </row>
    <row r="27" spans="2:6" ht="15.75" customHeight="1" thickBot="1" x14ac:dyDescent="0.25">
      <c r="B27" s="75"/>
      <c r="C27" s="76"/>
      <c r="D27" s="10"/>
      <c r="E27" s="10"/>
      <c r="F27" s="10"/>
    </row>
    <row r="28" spans="2:6" ht="35.1" customHeight="1" thickBot="1" x14ac:dyDescent="0.25">
      <c r="B28" s="79"/>
      <c r="C28" s="79"/>
      <c r="D28" s="79"/>
      <c r="E28" s="79"/>
      <c r="F28" s="79"/>
    </row>
    <row r="29" spans="2:6" ht="15.75" customHeight="1" thickBot="1" x14ac:dyDescent="0.25">
      <c r="B29" s="63" t="s">
        <v>20</v>
      </c>
      <c r="C29" s="64"/>
      <c r="D29" s="11" t="s">
        <v>21</v>
      </c>
      <c r="E29" s="11" t="s">
        <v>5</v>
      </c>
      <c r="F29" s="11" t="s">
        <v>22</v>
      </c>
    </row>
    <row r="30" spans="2:6" x14ac:dyDescent="0.2">
      <c r="B30" s="77"/>
      <c r="C30" s="78"/>
      <c r="D30" s="5"/>
      <c r="E30" s="5"/>
      <c r="F30" s="5"/>
    </row>
    <row r="31" spans="2:6" x14ac:dyDescent="0.2">
      <c r="B31" s="50" t="s">
        <v>23</v>
      </c>
      <c r="C31" s="51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69" t="s">
        <v>24</v>
      </c>
      <c r="C32" s="70"/>
      <c r="D32" s="5"/>
      <c r="E32" s="8"/>
      <c r="F32" s="8"/>
    </row>
    <row r="33" spans="2:6" x14ac:dyDescent="0.2">
      <c r="B33" s="69" t="s">
        <v>25</v>
      </c>
      <c r="C33" s="70"/>
      <c r="D33" s="5"/>
      <c r="E33" s="8"/>
      <c r="F33" s="8"/>
    </row>
    <row r="34" spans="2:6" x14ac:dyDescent="0.2">
      <c r="B34" s="50"/>
      <c r="C34" s="51"/>
      <c r="D34" s="5"/>
      <c r="E34" s="5"/>
      <c r="F34" s="5"/>
    </row>
    <row r="35" spans="2:6" x14ac:dyDescent="0.2">
      <c r="B35" s="50" t="s">
        <v>43</v>
      </c>
      <c r="C35" s="51"/>
      <c r="D35" s="7">
        <f>D26+D31</f>
        <v>0</v>
      </c>
      <c r="E35" s="7">
        <f>E26+E31</f>
        <v>42392520.859999999</v>
      </c>
      <c r="F35" s="7">
        <f>F26+F31</f>
        <v>42819400.859999999</v>
      </c>
    </row>
    <row r="36" spans="2:6" ht="15.75" customHeight="1" thickBot="1" x14ac:dyDescent="0.25">
      <c r="B36" s="73"/>
      <c r="C36" s="74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59" t="s">
        <v>20</v>
      </c>
      <c r="C38" s="71"/>
      <c r="D38" s="82" t="s">
        <v>26</v>
      </c>
      <c r="E38" s="80" t="s">
        <v>5</v>
      </c>
      <c r="F38" s="14" t="s">
        <v>6</v>
      </c>
    </row>
    <row r="39" spans="2:6" ht="15.75" customHeight="1" thickBot="1" x14ac:dyDescent="0.25">
      <c r="B39" s="61"/>
      <c r="C39" s="72"/>
      <c r="D39" s="83"/>
      <c r="E39" s="81"/>
      <c r="F39" s="15" t="s">
        <v>22</v>
      </c>
    </row>
    <row r="40" spans="2:6" x14ac:dyDescent="0.2">
      <c r="B40" s="54"/>
      <c r="C40" s="55"/>
      <c r="D40" s="16"/>
      <c r="E40" s="16"/>
      <c r="F40" s="16"/>
    </row>
    <row r="41" spans="2:6" x14ac:dyDescent="0.2">
      <c r="B41" s="48" t="s">
        <v>27</v>
      </c>
      <c r="C41" s="49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57" t="s">
        <v>28</v>
      </c>
      <c r="C42" s="58"/>
      <c r="D42" s="16">
        <v>0</v>
      </c>
      <c r="E42" s="19">
        <v>0</v>
      </c>
      <c r="F42" s="19">
        <v>0</v>
      </c>
    </row>
    <row r="43" spans="2:6" x14ac:dyDescent="0.2">
      <c r="B43" s="57" t="s">
        <v>29</v>
      </c>
      <c r="C43" s="58"/>
      <c r="D43" s="16"/>
      <c r="E43" s="19"/>
      <c r="F43" s="19"/>
    </row>
    <row r="44" spans="2:6" x14ac:dyDescent="0.2">
      <c r="B44" s="48" t="s">
        <v>30</v>
      </c>
      <c r="C44" s="49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57" t="s">
        <v>31</v>
      </c>
      <c r="C45" s="58"/>
      <c r="D45" s="16"/>
      <c r="E45" s="19"/>
      <c r="F45" s="19"/>
    </row>
    <row r="46" spans="2:6" x14ac:dyDescent="0.2">
      <c r="B46" s="57" t="s">
        <v>32</v>
      </c>
      <c r="C46" s="58"/>
      <c r="D46" s="16"/>
      <c r="E46" s="19"/>
      <c r="F46" s="19"/>
    </row>
    <row r="47" spans="2:6" x14ac:dyDescent="0.2">
      <c r="B47" s="48"/>
      <c r="C47" s="49"/>
      <c r="D47" s="16"/>
      <c r="E47" s="16"/>
      <c r="F47" s="16"/>
    </row>
    <row r="48" spans="2:6" x14ac:dyDescent="0.2">
      <c r="B48" s="48" t="s">
        <v>33</v>
      </c>
      <c r="C48" s="49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52"/>
      <c r="C49" s="53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59" t="s">
        <v>20</v>
      </c>
      <c r="C51" s="60"/>
      <c r="D51" s="14" t="s">
        <v>3</v>
      </c>
      <c r="E51" s="80" t="s">
        <v>5</v>
      </c>
      <c r="F51" s="14" t="s">
        <v>6</v>
      </c>
    </row>
    <row r="52" spans="2:6" ht="15.75" customHeight="1" thickBot="1" x14ac:dyDescent="0.25">
      <c r="B52" s="61"/>
      <c r="C52" s="62"/>
      <c r="D52" s="15" t="s">
        <v>21</v>
      </c>
      <c r="E52" s="81"/>
      <c r="F52" s="15" t="s">
        <v>22</v>
      </c>
    </row>
    <row r="53" spans="2:6" x14ac:dyDescent="0.2">
      <c r="B53" s="54"/>
      <c r="C53" s="55"/>
      <c r="D53" s="16"/>
      <c r="E53" s="16"/>
      <c r="F53" s="16"/>
    </row>
    <row r="54" spans="2:6" x14ac:dyDescent="0.2">
      <c r="B54" s="57" t="s">
        <v>34</v>
      </c>
      <c r="C54" s="58"/>
      <c r="D54" s="16">
        <f>D10</f>
        <v>103661668.83</v>
      </c>
      <c r="E54" s="19">
        <f>E10</f>
        <v>31445591.329999998</v>
      </c>
      <c r="F54" s="19">
        <f>F10</f>
        <v>31445591.329999998</v>
      </c>
    </row>
    <row r="55" spans="2:6" x14ac:dyDescent="0.2">
      <c r="B55" s="57"/>
      <c r="C55" s="58"/>
      <c r="D55" s="16"/>
      <c r="E55" s="19"/>
      <c r="F55" s="19"/>
    </row>
    <row r="56" spans="2:6" x14ac:dyDescent="0.2">
      <c r="B56" s="57" t="s">
        <v>35</v>
      </c>
      <c r="C56" s="58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57" t="s">
        <v>28</v>
      </c>
      <c r="C57" s="58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57" t="s">
        <v>31</v>
      </c>
      <c r="C58" s="58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57"/>
      <c r="C59" s="58"/>
      <c r="D59" s="16"/>
      <c r="E59" s="19"/>
      <c r="F59" s="19"/>
    </row>
    <row r="60" spans="2:6" x14ac:dyDescent="0.2">
      <c r="B60" s="57" t="s">
        <v>12</v>
      </c>
      <c r="C60" s="58"/>
      <c r="D60" s="16">
        <f>D15</f>
        <v>98942861.129999995</v>
      </c>
      <c r="E60" s="16">
        <f>E15</f>
        <v>26263577.07</v>
      </c>
      <c r="F60" s="16">
        <f>F15</f>
        <v>25836697.07</v>
      </c>
    </row>
    <row r="61" spans="2:6" x14ac:dyDescent="0.2">
      <c r="B61" s="57"/>
      <c r="C61" s="58"/>
      <c r="D61" s="16"/>
      <c r="E61" s="16"/>
      <c r="F61" s="16"/>
    </row>
    <row r="62" spans="2:6" x14ac:dyDescent="0.2">
      <c r="B62" s="57" t="s">
        <v>15</v>
      </c>
      <c r="C62" s="58"/>
      <c r="D62" s="22"/>
      <c r="E62" s="16">
        <f>E19</f>
        <v>0</v>
      </c>
      <c r="F62" s="16">
        <f>F19</f>
        <v>0</v>
      </c>
    </row>
    <row r="63" spans="2:6" x14ac:dyDescent="0.2">
      <c r="B63" s="57"/>
      <c r="C63" s="58"/>
      <c r="D63" s="16"/>
      <c r="E63" s="16"/>
      <c r="F63" s="16"/>
    </row>
    <row r="64" spans="2:6" x14ac:dyDescent="0.2">
      <c r="B64" s="48" t="s">
        <v>36</v>
      </c>
      <c r="C64" s="49"/>
      <c r="D64" s="18">
        <f>D54+D56-D60+D62</f>
        <v>4718807.700000003</v>
      </c>
      <c r="E64" s="17">
        <f>E54+E56-E60+E62</f>
        <v>5182014.2599999979</v>
      </c>
      <c r="F64" s="17">
        <f>F54+F56-F60+F62</f>
        <v>5608894.2599999979</v>
      </c>
    </row>
    <row r="65" spans="2:6" x14ac:dyDescent="0.2">
      <c r="B65" s="48"/>
      <c r="C65" s="49"/>
      <c r="D65" s="18"/>
      <c r="E65" s="17"/>
      <c r="F65" s="17"/>
    </row>
    <row r="66" spans="2:6" ht="25.5" customHeight="1" x14ac:dyDescent="0.2">
      <c r="B66" s="50" t="s">
        <v>37</v>
      </c>
      <c r="C66" s="51"/>
      <c r="D66" s="18">
        <f>D64-D56</f>
        <v>4718807.700000003</v>
      </c>
      <c r="E66" s="17">
        <f>E64-E56</f>
        <v>5182014.2599999979</v>
      </c>
      <c r="F66" s="17">
        <f>F64-F56</f>
        <v>5608894.2599999979</v>
      </c>
    </row>
    <row r="67" spans="2:6" ht="15.75" customHeight="1" thickBot="1" x14ac:dyDescent="0.25">
      <c r="B67" s="52"/>
      <c r="C67" s="53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59" t="s">
        <v>20</v>
      </c>
      <c r="C69" s="71"/>
      <c r="D69" s="82" t="s">
        <v>26</v>
      </c>
      <c r="E69" s="80" t="s">
        <v>5</v>
      </c>
      <c r="F69" s="14" t="s">
        <v>6</v>
      </c>
    </row>
    <row r="70" spans="2:6" ht="15.75" customHeight="1" thickBot="1" x14ac:dyDescent="0.25">
      <c r="B70" s="61"/>
      <c r="C70" s="72"/>
      <c r="D70" s="83"/>
      <c r="E70" s="81"/>
      <c r="F70" s="15" t="s">
        <v>22</v>
      </c>
    </row>
    <row r="71" spans="2:6" x14ac:dyDescent="0.2">
      <c r="B71" s="54"/>
      <c r="C71" s="55"/>
      <c r="D71" s="16"/>
      <c r="E71" s="16"/>
      <c r="F71" s="16"/>
    </row>
    <row r="72" spans="2:6" x14ac:dyDescent="0.2">
      <c r="B72" s="57" t="s">
        <v>10</v>
      </c>
      <c r="C72" s="58"/>
      <c r="D72" s="16">
        <f>D11</f>
        <v>148496815</v>
      </c>
      <c r="E72" s="19">
        <f>E11</f>
        <v>45512756.359999999</v>
      </c>
      <c r="F72" s="19">
        <f>F11</f>
        <v>45512756.359999999</v>
      </c>
    </row>
    <row r="73" spans="2:6" x14ac:dyDescent="0.2">
      <c r="B73" s="57"/>
      <c r="C73" s="58"/>
      <c r="D73" s="16"/>
      <c r="E73" s="19"/>
      <c r="F73" s="19"/>
    </row>
    <row r="74" spans="2:6" ht="25.5" customHeight="1" x14ac:dyDescent="0.2">
      <c r="B74" s="69" t="s">
        <v>38</v>
      </c>
      <c r="C74" s="70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57" t="s">
        <v>29</v>
      </c>
      <c r="C75" s="58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57" t="s">
        <v>32</v>
      </c>
      <c r="C76" s="58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57"/>
      <c r="C77" s="58"/>
      <c r="D77" s="16"/>
      <c r="E77" s="19"/>
      <c r="F77" s="19"/>
    </row>
    <row r="78" spans="2:6" x14ac:dyDescent="0.2">
      <c r="B78" s="57" t="s">
        <v>39</v>
      </c>
      <c r="C78" s="58"/>
      <c r="D78" s="16">
        <f>D16</f>
        <v>153215622.69999999</v>
      </c>
      <c r="E78" s="16">
        <f>E16</f>
        <v>8302249.7599999998</v>
      </c>
      <c r="F78" s="16">
        <f>F16</f>
        <v>8302249.7599999998</v>
      </c>
    </row>
    <row r="79" spans="2:6" x14ac:dyDescent="0.2">
      <c r="B79" s="57"/>
      <c r="C79" s="58"/>
      <c r="D79" s="16"/>
      <c r="E79" s="16"/>
      <c r="F79" s="16"/>
    </row>
    <row r="80" spans="2:6" x14ac:dyDescent="0.2">
      <c r="B80" s="57" t="s">
        <v>16</v>
      </c>
      <c r="C80" s="58"/>
      <c r="D80" s="22"/>
      <c r="E80" s="16">
        <f>E20</f>
        <v>0</v>
      </c>
      <c r="F80" s="16">
        <f>F20</f>
        <v>0</v>
      </c>
    </row>
    <row r="81" spans="2:6" x14ac:dyDescent="0.2">
      <c r="B81" s="57"/>
      <c r="C81" s="58"/>
      <c r="D81" s="16"/>
      <c r="E81" s="16"/>
      <c r="F81" s="16"/>
    </row>
    <row r="82" spans="2:6" x14ac:dyDescent="0.2">
      <c r="B82" s="48" t="s">
        <v>40</v>
      </c>
      <c r="C82" s="49"/>
      <c r="D82" s="18">
        <f>D72+D74-D78+D80</f>
        <v>-4718807.6999999881</v>
      </c>
      <c r="E82" s="17">
        <f>E72+E74-E78+E80</f>
        <v>37210506.600000001</v>
      </c>
      <c r="F82" s="17">
        <f>F72+F74-F78+F80</f>
        <v>37210506.600000001</v>
      </c>
    </row>
    <row r="83" spans="2:6" x14ac:dyDescent="0.2">
      <c r="B83" s="48"/>
      <c r="C83" s="49"/>
      <c r="D83" s="18"/>
      <c r="E83" s="17"/>
      <c r="F83" s="17"/>
    </row>
    <row r="84" spans="2:6" ht="25.5" customHeight="1" x14ac:dyDescent="0.2">
      <c r="B84" s="50" t="s">
        <v>41</v>
      </c>
      <c r="C84" s="51"/>
      <c r="D84" s="18">
        <f>D82-D74</f>
        <v>-4718807.6999999881</v>
      </c>
      <c r="E84" s="17">
        <f>E82-E74</f>
        <v>37210506.600000001</v>
      </c>
      <c r="F84" s="17">
        <f>F82-F74</f>
        <v>37210506.600000001</v>
      </c>
    </row>
    <row r="85" spans="2:6" ht="15.75" customHeight="1" thickBot="1" x14ac:dyDescent="0.25">
      <c r="B85" s="52"/>
      <c r="C85" s="53"/>
      <c r="D85" s="21"/>
      <c r="E85" s="20"/>
      <c r="F85" s="20"/>
    </row>
    <row r="87" spans="2:6" ht="12.75" customHeight="1" x14ac:dyDescent="0.2"/>
    <row r="88" spans="2:6" ht="30" customHeight="1" x14ac:dyDescent="0.2">
      <c r="D88" s="56"/>
      <c r="E88" s="56"/>
      <c r="F88" s="56"/>
    </row>
    <row r="89" spans="2:6" ht="15" customHeight="1" x14ac:dyDescent="0.25">
      <c r="B89" s="35" t="s">
        <v>46</v>
      </c>
      <c r="C89" s="24"/>
      <c r="D89" s="41" t="s">
        <v>48</v>
      </c>
      <c r="E89" s="42"/>
      <c r="F89" s="42"/>
    </row>
    <row r="90" spans="2:6" ht="15" customHeight="1" x14ac:dyDescent="0.2">
      <c r="B90" s="28" t="s">
        <v>47</v>
      </c>
      <c r="C90" s="24"/>
      <c r="D90" s="43" t="s">
        <v>49</v>
      </c>
      <c r="E90" s="44"/>
      <c r="F90" s="44"/>
    </row>
    <row r="91" spans="2:6" ht="30" customHeight="1" x14ac:dyDescent="0.2">
      <c r="B91" s="31"/>
      <c r="C91" s="31"/>
      <c r="D91" s="47"/>
      <c r="E91" s="47"/>
      <c r="F91" s="47"/>
    </row>
    <row r="92" spans="2:6" s="23" customFormat="1" ht="15" customHeight="1" x14ac:dyDescent="0.25">
      <c r="B92" s="37" t="s">
        <v>50</v>
      </c>
      <c r="C92" s="36"/>
      <c r="D92" s="45"/>
      <c r="E92" s="46"/>
      <c r="F92" s="46"/>
    </row>
    <row r="93" spans="2:6" s="25" customFormat="1" ht="21.95" customHeight="1" x14ac:dyDescent="0.2">
      <c r="B93" s="26" t="s">
        <v>51</v>
      </c>
      <c r="C93" s="38"/>
      <c r="D93" s="39"/>
      <c r="E93" s="39"/>
      <c r="F93" s="39"/>
    </row>
    <row r="94" spans="2:6" s="25" customFormat="1" ht="21.95" customHeight="1" x14ac:dyDescent="0.2">
      <c r="B94" s="26"/>
      <c r="C94" s="38"/>
      <c r="D94" s="26"/>
      <c r="E94" s="26"/>
      <c r="F94" s="26"/>
    </row>
    <row r="95" spans="2:6" s="25" customFormat="1" ht="15" customHeight="1" x14ac:dyDescent="0.2">
      <c r="B95" s="26"/>
      <c r="C95" s="38"/>
      <c r="D95" s="39"/>
      <c r="E95" s="40"/>
      <c r="F95" s="40"/>
    </row>
    <row r="96" spans="2:6" s="25" customFormat="1" ht="21.95" customHeight="1" x14ac:dyDescent="0.2">
      <c r="B96" s="26"/>
      <c r="C96" s="38"/>
      <c r="D96" s="39"/>
      <c r="E96" s="40"/>
      <c r="F96" s="40"/>
    </row>
    <row r="97" spans="2:6" s="23" customFormat="1" ht="12.75" customHeight="1" x14ac:dyDescent="0.2">
      <c r="B97" s="28"/>
      <c r="C97" s="24"/>
      <c r="D97" s="32"/>
      <c r="E97" s="32"/>
      <c r="F97" s="32"/>
    </row>
    <row r="98" spans="2:6" s="25" customFormat="1" ht="12.75" customHeight="1" x14ac:dyDescent="0.2">
      <c r="B98" s="29"/>
      <c r="C98" s="26"/>
      <c r="D98" s="30"/>
      <c r="E98" s="30"/>
      <c r="F98" s="30"/>
    </row>
    <row r="99" spans="2:6" s="25" customFormat="1" ht="12.75" customHeight="1" x14ac:dyDescent="0.2">
      <c r="B99" s="26"/>
      <c r="C99" s="26"/>
      <c r="E99" s="26"/>
      <c r="F99" s="27"/>
    </row>
    <row r="100" spans="2:6" s="25" customFormat="1" ht="12.75" customHeight="1" x14ac:dyDescent="0.2">
      <c r="B100" s="26"/>
      <c r="C100" s="26"/>
      <c r="E100" s="33"/>
      <c r="F100" s="34"/>
    </row>
    <row r="101" spans="2:6" s="25" customFormat="1" ht="12.75" customHeight="1" x14ac:dyDescent="0.2">
      <c r="B101" s="26"/>
      <c r="C101" s="26"/>
      <c r="E101" s="33"/>
      <c r="F101" s="34"/>
    </row>
    <row r="102" spans="2:6" ht="12.75" customHeight="1" x14ac:dyDescent="0.2"/>
    <row r="103" spans="2:6" ht="12.75" customHeight="1" x14ac:dyDescent="0.2"/>
    <row r="104" spans="2:6" ht="12.75" customHeight="1" x14ac:dyDescent="0.2"/>
    <row r="105" spans="2:6" ht="12.75" customHeight="1" x14ac:dyDescent="0.2"/>
    <row r="106" spans="2:6" ht="12.75" customHeight="1" x14ac:dyDescent="0.2"/>
    <row r="107" spans="2:6" ht="12.75" customHeight="1" x14ac:dyDescent="0.2"/>
  </sheetData>
  <mergeCells count="90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  <mergeCell ref="D96:F96"/>
    <mergeCell ref="D89:F89"/>
    <mergeCell ref="D90:F90"/>
    <mergeCell ref="D92:F92"/>
    <mergeCell ref="D91:F91"/>
    <mergeCell ref="D93:F93"/>
    <mergeCell ref="D95:F9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2025-07-30T13:56:49Z</cp:lastPrinted>
  <dcterms:created xsi:type="dcterms:W3CDTF">2016-10-11T20:00:09Z</dcterms:created>
  <dcterms:modified xsi:type="dcterms:W3CDTF">2026-04-17T17:45:45Z</dcterms:modified>
</cp:coreProperties>
</file>