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INFORMES TRIMESTRALES 2026\1ER. TRIMESTRE\VI.1.3 INFORMACIÓN EN MATERIA DE DISCIPLINA FINANCIERA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62913" fullCalcOnLoad="1"/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47" i="1"/>
  <c r="E67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67" i="1"/>
  <c r="H39" i="1"/>
  <c r="H38" i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D67" i="1"/>
  <c r="F47" i="1"/>
  <c r="F67" i="1"/>
  <c r="G47" i="1"/>
  <c r="G6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F17" i="1"/>
  <c r="G17" i="1"/>
  <c r="C38" i="1"/>
  <c r="C36" i="1"/>
  <c r="C29" i="1"/>
  <c r="C17" i="1"/>
  <c r="C42" i="1"/>
  <c r="H61" i="1"/>
  <c r="H77" i="1"/>
  <c r="C72" i="1"/>
  <c r="F42" i="1"/>
  <c r="F72" i="1"/>
  <c r="G42" i="1"/>
  <c r="G72" i="1"/>
  <c r="E29" i="1"/>
  <c r="H29" i="1"/>
  <c r="D42" i="1"/>
  <c r="D72" i="1"/>
  <c r="H17" i="1"/>
  <c r="E17" i="1"/>
  <c r="E42" i="1"/>
  <c r="E72" i="1"/>
  <c r="H42" i="1"/>
  <c r="H44" i="1"/>
  <c r="H72" i="1"/>
</calcChain>
</file>

<file path=xl/sharedStrings.xml><?xml version="1.0" encoding="utf-8"?>
<sst xmlns="http://schemas.openxmlformats.org/spreadsheetml/2006/main" count="81" uniqueCount="81">
  <si>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</si>
  <si>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</si>
  <si>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</si>
  <si>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</si>
  <si>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</si>
  <si>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</si>
  <si>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</si>
  <si>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</si>
  <si>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</si>
  <si>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</si>
  <si>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</si>
  <si>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</si>
  <si>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</si>
  <si>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</si>
  <si>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</si>
  <si>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</si>
  <si>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</si>
  <si>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</si>
  <si>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</si>
  <si>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</si>
  <si>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</si>
  <si>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</si>
  <si>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</si>
  <si>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</si>
  <si>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</si>
  <si>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</si>
  <si>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</si>
  <si>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</si>
  <si>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</si>
  <si>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</si>
  <si>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</si>
  <si>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</si>
  <si>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</si>
  <si>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</si>
  <si>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</si>
  <si>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</si>
  <si>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</si>
  <si>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</si>
  <si>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</si>
  <si>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</si>
  <si>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</si>
  <si>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</si>
  <si>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</si>
  <si>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</si>
  <si>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</si>
  <si>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</si>
  <si>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</si>
  <si>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</si>
  <si>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</si>
  <si>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</si>
  <si>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</si>
  <si>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</si>
  <si>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</si>
  <si>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</si>
  <si>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</si>
  <si>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</si>
  <si>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</si>
  <si>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</si>
  <si>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</si>
  <si>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</si>
  <si>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</si>
  <si>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</si>
  <si>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</si>
  <si>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</si>
  <si>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</si>
  <si>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</si>
  <si>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</si>
  <si>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</si>
  <si>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</si>
  <si>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</si>
  <si>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</si>
  <si>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</si>
  <si>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</si>
  <si>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MUNICIPIO DE SAN FELIPE ORIZATLAN (a)</t>
  </si>
  <si>
    <t>Del 1 de Enero al 31 de Marzo de 2026 (b)</t>
  </si>
  <si>
    <t>Profr. Juan Andrés Delgado Perez</t>
  </si>
  <si>
    <t>Tesorero Municipal</t>
  </si>
  <si>
    <t>Lic. Katia Anai Lara Martínez</t>
  </si>
  <si>
    <t>Síndico Propietario</t>
  </si>
  <si>
    <t>Dr. Carlos César Pérez Escamilla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</si>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</sst>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7" xfId="0" applyFont="1" applyBorder="1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9"/>
  <sheetViews>
    <sheetView tabSelected="1" workbookViewId="0">
      <pane ySplit="8" topLeftCell="A36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49" t="s">
        <v>73</v>
      </c>
      <c r="C2" s="50"/>
      <c r="D2" s="50"/>
      <c r="E2" s="50"/>
      <c r="F2" s="50"/>
      <c r="G2" s="50"/>
      <c r="H2" s="51"/>
    </row>
    <row r="3" spans="2:8" x14ac:dyDescent="0.2">
      <c r="B3" s="52" t="s">
        <v>0</v>
      </c>
      <c r="C3" s="53"/>
      <c r="D3" s="53"/>
      <c r="E3" s="53"/>
      <c r="F3" s="53"/>
      <c r="G3" s="53"/>
      <c r="H3" s="54"/>
    </row>
    <row r="4" spans="2:8" x14ac:dyDescent="0.2">
      <c r="B4" s="52" t="s">
        <v>74</v>
      </c>
      <c r="C4" s="53"/>
      <c r="D4" s="53"/>
      <c r="E4" s="53"/>
      <c r="F4" s="53"/>
      <c r="G4" s="53"/>
      <c r="H4" s="54"/>
    </row>
    <row r="5" spans="2:8" ht="13.5" thickBot="1" x14ac:dyDescent="0.25">
      <c r="B5" s="55" t="s">
        <v>1</v>
      </c>
      <c r="C5" s="56"/>
      <c r="D5" s="56"/>
      <c r="E5" s="56"/>
      <c r="F5" s="56"/>
      <c r="G5" s="56"/>
      <c r="H5" s="57"/>
    </row>
    <row r="6" spans="2:8" ht="13.5" thickBot="1" x14ac:dyDescent="0.25">
      <c r="B6" s="15"/>
      <c r="C6" s="58" t="s">
        <v>2</v>
      </c>
      <c r="D6" s="59"/>
      <c r="E6" s="59"/>
      <c r="F6" s="59"/>
      <c r="G6" s="60"/>
      <c r="H6" s="43" t="s">
        <v>3</v>
      </c>
    </row>
    <row r="7" spans="2:8" x14ac:dyDescent="0.2">
      <c r="B7" s="16" t="s">
        <v>4</v>
      </c>
      <c r="C7" s="43" t="s">
        <v>6</v>
      </c>
      <c r="D7" s="47" t="s">
        <v>7</v>
      </c>
      <c r="E7" s="43" t="s">
        <v>8</v>
      </c>
      <c r="F7" s="43" t="s">
        <v>9</v>
      </c>
      <c r="G7" s="43" t="s">
        <v>10</v>
      </c>
      <c r="H7" s="44"/>
    </row>
    <row r="8" spans="2:8" ht="13.5" thickBot="1" x14ac:dyDescent="0.25">
      <c r="B8" s="17" t="s">
        <v>5</v>
      </c>
      <c r="C8" s="45"/>
      <c r="D8" s="48"/>
      <c r="E8" s="45"/>
      <c r="F8" s="45"/>
      <c r="G8" s="45"/>
      <c r="H8" s="45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>
        <v>3260099.08</v>
      </c>
      <c r="D10" s="4">
        <v>398808.83</v>
      </c>
      <c r="E10" s="3">
        <f>C10+D10</f>
        <v>3658907.91</v>
      </c>
      <c r="F10" s="4">
        <v>2750480.86</v>
      </c>
      <c r="G10" s="4">
        <v>2750480.86</v>
      </c>
      <c r="H10" s="3">
        <f>G10-C10</f>
        <v>-509618.2200000002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>
        <v>4519475.74</v>
      </c>
      <c r="D13" s="4">
        <v>576587.05000000005</v>
      </c>
      <c r="E13" s="3">
        <f t="shared" si="0"/>
        <v>5096062.79</v>
      </c>
      <c r="F13" s="4">
        <v>2721065.99</v>
      </c>
      <c r="G13" s="4">
        <v>2721065.99</v>
      </c>
      <c r="H13" s="3">
        <f t="shared" si="1"/>
        <v>-1798409.75</v>
      </c>
    </row>
    <row r="14" spans="2:8" x14ac:dyDescent="0.2">
      <c r="B14" s="20" t="s">
        <v>16</v>
      </c>
      <c r="C14" s="3">
        <v>899841.05</v>
      </c>
      <c r="D14" s="4">
        <v>63009.69</v>
      </c>
      <c r="E14" s="3">
        <f t="shared" si="0"/>
        <v>962850.74</v>
      </c>
      <c r="F14" s="4">
        <v>645034.93999999994</v>
      </c>
      <c r="G14" s="4">
        <v>645034.93999999994</v>
      </c>
      <c r="H14" s="3">
        <f t="shared" si="1"/>
        <v>-254806.1100000001</v>
      </c>
    </row>
    <row r="15" spans="2:8" x14ac:dyDescent="0.2">
      <c r="B15" s="20" t="s">
        <v>17</v>
      </c>
      <c r="C15" s="3">
        <v>725282.52</v>
      </c>
      <c r="D15" s="4">
        <v>0</v>
      </c>
      <c r="E15" s="3">
        <f t="shared" si="0"/>
        <v>725282.52</v>
      </c>
      <c r="F15" s="4">
        <v>112336.11</v>
      </c>
      <c r="G15" s="4">
        <v>112336.11</v>
      </c>
      <c r="H15" s="3">
        <f t="shared" si="1"/>
        <v>-612946.41</v>
      </c>
    </row>
    <row r="16" spans="2:8" x14ac:dyDescent="0.2">
      <c r="B16" s="20" t="s">
        <v>70</v>
      </c>
      <c r="C16" s="3"/>
      <c r="D16" s="4"/>
      <c r="E16" s="3">
        <f t="shared" si="0"/>
        <v>0</v>
      </c>
      <c r="F16" s="4"/>
      <c r="G16" s="4"/>
      <c r="H16" s="3">
        <f t="shared" si="1"/>
        <v>0</v>
      </c>
    </row>
    <row r="17" spans="2:8" ht="25.5" x14ac:dyDescent="0.2">
      <c r="B17" s="24" t="s">
        <v>68</v>
      </c>
      <c r="C17" s="3">
        <f t="shared" ref="C17:H17" si="2">SUM(C18:C28)</f>
        <v>87686690.25</v>
      </c>
      <c r="D17" s="5">
        <f t="shared" si="2"/>
        <v>4142788.24</v>
      </c>
      <c r="E17" s="5">
        <f t="shared" si="2"/>
        <v>91829478.49000001</v>
      </c>
      <c r="F17" s="5">
        <f t="shared" si="2"/>
        <v>22670051.960000005</v>
      </c>
      <c r="G17" s="5">
        <f t="shared" si="2"/>
        <v>22670051.960000005</v>
      </c>
      <c r="H17" s="5">
        <f t="shared" si="2"/>
        <v>-65016638.289999999</v>
      </c>
    </row>
    <row r="18" spans="2:8" x14ac:dyDescent="0.2">
      <c r="B18" s="21" t="s">
        <v>18</v>
      </c>
      <c r="C18" s="3">
        <v>56469935</v>
      </c>
      <c r="D18" s="4">
        <v>3199321.97</v>
      </c>
      <c r="E18" s="3">
        <f t="shared" si="0"/>
        <v>59669256.969999999</v>
      </c>
      <c r="F18" s="4">
        <v>13930357.9</v>
      </c>
      <c r="G18" s="4">
        <v>13930357.9</v>
      </c>
      <c r="H18" s="3">
        <f>G18-C18</f>
        <v>-42539577.100000001</v>
      </c>
    </row>
    <row r="19" spans="2:8" x14ac:dyDescent="0.2">
      <c r="B19" s="21" t="s">
        <v>19</v>
      </c>
      <c r="C19" s="3">
        <v>21419374</v>
      </c>
      <c r="D19" s="4">
        <v>1132932.98</v>
      </c>
      <c r="E19" s="3">
        <f t="shared" si="0"/>
        <v>22552306.98</v>
      </c>
      <c r="F19" s="4">
        <v>6404826.1699999999</v>
      </c>
      <c r="G19" s="4">
        <v>6404826.1699999999</v>
      </c>
      <c r="H19" s="3">
        <f t="shared" ref="H19:H40" si="3">G19-C19</f>
        <v>-15014547.83</v>
      </c>
    </row>
    <row r="20" spans="2:8" x14ac:dyDescent="0.2">
      <c r="B20" s="21" t="s">
        <v>20</v>
      </c>
      <c r="C20" s="3">
        <v>1686934</v>
      </c>
      <c r="D20" s="4">
        <v>-320055.77</v>
      </c>
      <c r="E20" s="3">
        <f t="shared" si="0"/>
        <v>1366878.23</v>
      </c>
      <c r="F20" s="4">
        <v>332082.55</v>
      </c>
      <c r="G20" s="4">
        <v>332082.55</v>
      </c>
      <c r="H20" s="3">
        <f t="shared" si="3"/>
        <v>-1354851.45</v>
      </c>
    </row>
    <row r="21" spans="2:8" x14ac:dyDescent="0.2">
      <c r="B21" s="21" t="s">
        <v>21</v>
      </c>
      <c r="C21" s="3">
        <v>1385888</v>
      </c>
      <c r="D21" s="4">
        <v>39825.730000000003</v>
      </c>
      <c r="E21" s="3">
        <f t="shared" si="0"/>
        <v>1425713.73</v>
      </c>
      <c r="F21" s="4">
        <v>277385.43</v>
      </c>
      <c r="G21" s="4">
        <v>277385.43</v>
      </c>
      <c r="H21" s="3">
        <f t="shared" si="3"/>
        <v>-1108502.57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>
        <v>1004546</v>
      </c>
      <c r="D23" s="4">
        <v>34117.919999999998</v>
      </c>
      <c r="E23" s="3">
        <f t="shared" si="0"/>
        <v>1038663.92</v>
      </c>
      <c r="F23" s="4">
        <v>321483.14</v>
      </c>
      <c r="G23" s="4">
        <v>321483.14</v>
      </c>
      <c r="H23" s="3">
        <f t="shared" si="3"/>
        <v>-683062.86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>
        <v>1843984</v>
      </c>
      <c r="D26" s="4">
        <v>56595.56</v>
      </c>
      <c r="E26" s="3">
        <f t="shared" si="0"/>
        <v>1900579.56</v>
      </c>
      <c r="F26" s="4">
        <v>348086.92</v>
      </c>
      <c r="G26" s="4">
        <v>348086.92</v>
      </c>
      <c r="H26" s="3">
        <f t="shared" si="3"/>
        <v>-1495897.08</v>
      </c>
    </row>
    <row r="27" spans="2:8" x14ac:dyDescent="0.2">
      <c r="B27" s="21" t="s">
        <v>27</v>
      </c>
      <c r="C27" s="3">
        <v>3876029.25</v>
      </c>
      <c r="D27" s="4">
        <v>49.85</v>
      </c>
      <c r="E27" s="3">
        <f t="shared" si="0"/>
        <v>3876079.1</v>
      </c>
      <c r="F27" s="4">
        <v>1055829.8500000001</v>
      </c>
      <c r="G27" s="4">
        <v>1055829.8500000001</v>
      </c>
      <c r="H27" s="3">
        <f t="shared" si="3"/>
        <v>-2820199.4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1851472.49</v>
      </c>
      <c r="D29" s="3">
        <f t="shared" si="4"/>
        <v>73880.78</v>
      </c>
      <c r="E29" s="3">
        <f t="shared" si="4"/>
        <v>1925353.27</v>
      </c>
      <c r="F29" s="3">
        <f t="shared" si="4"/>
        <v>653069.76</v>
      </c>
      <c r="G29" s="3">
        <f t="shared" si="4"/>
        <v>653069.76</v>
      </c>
      <c r="H29" s="3">
        <f t="shared" si="4"/>
        <v>-1198402.73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>
        <v>81836</v>
      </c>
      <c r="D31" s="4">
        <v>-1546.62</v>
      </c>
      <c r="E31" s="3">
        <f t="shared" si="0"/>
        <v>80289.38</v>
      </c>
      <c r="F31" s="4">
        <v>20074.939999999999</v>
      </c>
      <c r="G31" s="4">
        <v>20074.939999999999</v>
      </c>
      <c r="H31" s="3">
        <f t="shared" si="3"/>
        <v>-61761.06</v>
      </c>
    </row>
    <row r="32" spans="2:8" x14ac:dyDescent="0.2">
      <c r="B32" s="21" t="s">
        <v>32</v>
      </c>
      <c r="C32" s="3">
        <v>597977</v>
      </c>
      <c r="D32" s="4">
        <v>-24261.53</v>
      </c>
      <c r="E32" s="3">
        <f t="shared" si="0"/>
        <v>573715.47</v>
      </c>
      <c r="F32" s="4">
        <v>160136.4</v>
      </c>
      <c r="G32" s="4">
        <v>160136.4</v>
      </c>
      <c r="H32" s="3">
        <f t="shared" si="3"/>
        <v>-437840.6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>
        <v>1171659.49</v>
      </c>
      <c r="D34" s="4">
        <v>99688.93</v>
      </c>
      <c r="E34" s="3">
        <f t="shared" si="0"/>
        <v>1271348.42</v>
      </c>
      <c r="F34" s="4">
        <v>472858.42</v>
      </c>
      <c r="G34" s="4">
        <v>472858.42</v>
      </c>
      <c r="H34" s="3">
        <f t="shared" si="3"/>
        <v>-698801.07000000007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4718807.7</v>
      </c>
      <c r="D36" s="3">
        <f t="shared" si="5"/>
        <v>-2825255.99</v>
      </c>
      <c r="E36" s="3">
        <f t="shared" si="5"/>
        <v>1893551.71</v>
      </c>
      <c r="F36" s="3">
        <f t="shared" si="5"/>
        <v>1893551.71</v>
      </c>
      <c r="G36" s="3">
        <f t="shared" si="5"/>
        <v>1893551.71</v>
      </c>
      <c r="H36" s="3">
        <f t="shared" si="5"/>
        <v>-2825255.99</v>
      </c>
    </row>
    <row r="37" spans="2:8" x14ac:dyDescent="0.2">
      <c r="B37" s="21" t="s">
        <v>36</v>
      </c>
      <c r="C37" s="3">
        <v>4718807.7</v>
      </c>
      <c r="D37" s="4">
        <v>-2825255.99</v>
      </c>
      <c r="E37" s="3">
        <f t="shared" si="0"/>
        <v>1893551.71</v>
      </c>
      <c r="F37" s="4">
        <v>1893551.71</v>
      </c>
      <c r="G37" s="4">
        <v>1893551.71</v>
      </c>
      <c r="H37" s="3">
        <f t="shared" si="3"/>
        <v>-2825255.99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103661668.83</v>
      </c>
      <c r="D42" s="8">
        <f t="shared" si="7"/>
        <v>2429818.6000000006</v>
      </c>
      <c r="E42" s="8">
        <f t="shared" si="7"/>
        <v>106091487.42999999</v>
      </c>
      <c r="F42" s="8">
        <f t="shared" si="7"/>
        <v>31445591.330000006</v>
      </c>
      <c r="G42" s="8">
        <f t="shared" si="7"/>
        <v>31445591.330000006</v>
      </c>
      <c r="H42" s="8">
        <f t="shared" si="7"/>
        <v>-72216077.5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148496815</v>
      </c>
      <c r="D47" s="3">
        <f t="shared" si="8"/>
        <v>10290689.359999999</v>
      </c>
      <c r="E47" s="3">
        <f t="shared" si="8"/>
        <v>158787504.36000001</v>
      </c>
      <c r="F47" s="3">
        <f t="shared" si="8"/>
        <v>45512756.359999999</v>
      </c>
      <c r="G47" s="3">
        <f t="shared" si="8"/>
        <v>45512756.359999999</v>
      </c>
      <c r="H47" s="3">
        <f t="shared" si="8"/>
        <v>-102984058.63999999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>
        <v>110030376</v>
      </c>
      <c r="D50" s="4">
        <v>6875693.6200000001</v>
      </c>
      <c r="E50" s="3">
        <f t="shared" si="9"/>
        <v>116906069.62</v>
      </c>
      <c r="F50" s="4">
        <v>35179394.619999997</v>
      </c>
      <c r="G50" s="4">
        <v>35179394.619999997</v>
      </c>
      <c r="H50" s="3">
        <f t="shared" si="10"/>
        <v>-74850981.379999995</v>
      </c>
    </row>
    <row r="51" spans="2:8" ht="38.25" x14ac:dyDescent="0.2">
      <c r="B51" s="22" t="s">
        <v>46</v>
      </c>
      <c r="C51" s="3">
        <v>38466439</v>
      </c>
      <c r="D51" s="4">
        <v>3414995.74</v>
      </c>
      <c r="E51" s="3">
        <f t="shared" si="9"/>
        <v>41881434.740000002</v>
      </c>
      <c r="F51" s="4">
        <v>10333361.74</v>
      </c>
      <c r="G51" s="4">
        <v>10333361.74</v>
      </c>
      <c r="H51" s="3">
        <f t="shared" si="10"/>
        <v>-28133077.259999998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148496815</v>
      </c>
      <c r="D67" s="12">
        <f t="shared" si="13"/>
        <v>10290689.359999999</v>
      </c>
      <c r="E67" s="12">
        <f t="shared" si="13"/>
        <v>158787504.36000001</v>
      </c>
      <c r="F67" s="12">
        <f t="shared" si="13"/>
        <v>45512756.359999999</v>
      </c>
      <c r="G67" s="12">
        <f t="shared" si="13"/>
        <v>45512756.359999999</v>
      </c>
      <c r="H67" s="12">
        <f t="shared" si="13"/>
        <v>-102984058.63999999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252158483.82999998</v>
      </c>
      <c r="D72" s="12">
        <f t="shared" si="15"/>
        <v>12720507.960000001</v>
      </c>
      <c r="E72" s="12">
        <f t="shared" si="15"/>
        <v>264878991.79000002</v>
      </c>
      <c r="F72" s="12">
        <f t="shared" si="15"/>
        <v>76958347.689999998</v>
      </c>
      <c r="G72" s="12">
        <f t="shared" si="15"/>
        <v>76958347.689999998</v>
      </c>
      <c r="H72" s="12">
        <f t="shared" si="15"/>
        <v>-175200136.13999999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8" ht="30" customHeight="1" x14ac:dyDescent="0.2">
      <c r="B81" s="41"/>
      <c r="C81" s="41"/>
      <c r="F81" s="41"/>
      <c r="G81" s="41"/>
      <c r="H81" s="41"/>
    </row>
    <row r="82" spans="2:8" ht="15" customHeight="1" x14ac:dyDescent="0.25">
      <c r="B82" s="37" t="s">
        <v>75</v>
      </c>
      <c r="C82" s="38"/>
      <c r="F82" s="37" t="s">
        <v>77</v>
      </c>
      <c r="G82" s="38"/>
      <c r="H82" s="38"/>
    </row>
    <row r="83" spans="2:8" ht="15" customHeight="1" x14ac:dyDescent="0.25">
      <c r="B83" s="46" t="s">
        <v>76</v>
      </c>
      <c r="C83" s="40"/>
      <c r="F83" s="46" t="s">
        <v>78</v>
      </c>
      <c r="G83" s="40"/>
      <c r="H83" s="40"/>
    </row>
    <row r="84" spans="2:8" ht="30" customHeight="1" x14ac:dyDescent="0.2">
      <c r="B84" s="41"/>
      <c r="C84" s="41"/>
      <c r="F84" s="42"/>
      <c r="G84" s="42"/>
      <c r="H84" s="42"/>
    </row>
    <row r="85" spans="2:8" s="30" customFormat="1" ht="15" customHeight="1" x14ac:dyDescent="0.25">
      <c r="B85" s="37" t="s">
        <v>79</v>
      </c>
      <c r="C85" s="38"/>
      <c r="E85" s="31"/>
      <c r="F85" s="39"/>
      <c r="G85" s="40"/>
      <c r="H85" s="40"/>
    </row>
    <row r="86" spans="2:8" s="32" customFormat="1" ht="21.95" customHeight="1" x14ac:dyDescent="0.2">
      <c r="B86" s="35" t="s">
        <v>80</v>
      </c>
      <c r="C86" s="35"/>
      <c r="E86" s="33"/>
      <c r="F86" s="35"/>
      <c r="G86" s="35"/>
      <c r="H86" s="35"/>
    </row>
    <row r="87" spans="2:8" s="32" customFormat="1" ht="21.95" customHeight="1" x14ac:dyDescent="0.2">
      <c r="B87" s="34"/>
      <c r="C87" s="34"/>
      <c r="E87" s="33"/>
      <c r="F87" s="34"/>
      <c r="G87" s="34"/>
      <c r="H87" s="34"/>
    </row>
    <row r="88" spans="2:8" s="32" customFormat="1" ht="15" customHeight="1" x14ac:dyDescent="0.2">
      <c r="B88" s="35"/>
      <c r="C88" s="36"/>
      <c r="E88" s="33"/>
      <c r="F88" s="35"/>
      <c r="G88" s="36"/>
      <c r="H88" s="36"/>
    </row>
    <row r="89" spans="2:8" s="32" customFormat="1" ht="21.95" customHeight="1" x14ac:dyDescent="0.2">
      <c r="B89" s="35"/>
      <c r="C89" s="36"/>
      <c r="E89" s="33"/>
      <c r="F89" s="35"/>
      <c r="G89" s="36"/>
      <c r="H89" s="36"/>
    </row>
  </sheetData>
  <mergeCells count="27">
    <mergeCell ref="B2:H2"/>
    <mergeCell ref="B3:H3"/>
    <mergeCell ref="B4:H4"/>
    <mergeCell ref="B5:H5"/>
    <mergeCell ref="C6:G6"/>
    <mergeCell ref="F83:H83"/>
    <mergeCell ref="C7:C8"/>
    <mergeCell ref="D7:D8"/>
    <mergeCell ref="E7:E8"/>
    <mergeCell ref="F7:F8"/>
    <mergeCell ref="G7:G8"/>
    <mergeCell ref="B84:C84"/>
    <mergeCell ref="F84:H84"/>
    <mergeCell ref="B86:C86"/>
    <mergeCell ref="F86:H86"/>
    <mergeCell ref="H6:H8"/>
    <mergeCell ref="B81:C81"/>
    <mergeCell ref="F81:H81"/>
    <mergeCell ref="B82:C82"/>
    <mergeCell ref="B83:C83"/>
    <mergeCell ref="F82:H82"/>
    <mergeCell ref="B88:C88"/>
    <mergeCell ref="F88:H88"/>
    <mergeCell ref="B89:C89"/>
    <mergeCell ref="F89:H89"/>
    <mergeCell ref="B85:C85"/>
    <mergeCell ref="F85:H85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TESORERIA</cp:lastModifiedBy>
  <cp:lastPrinted>2016-12-20T19:44:47Z</cp:lastPrinted>
  <dcterms:created xsi:type="dcterms:W3CDTF">2016-10-11T20:13:05Z</dcterms:created>
  <dcterms:modified xsi:type="dcterms:W3CDTF">2026-04-17T17:46:07Z</dcterms:modified>
</cp:coreProperties>
</file>