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770" windowHeight="1236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E44" i="1" l="1"/>
  <c r="D44" i="1"/>
  <c r="F42" i="1"/>
  <c r="I42" i="1"/>
  <c r="H26" i="1"/>
  <c r="G26" i="1"/>
  <c r="F26" i="1"/>
  <c r="E26" i="1"/>
  <c r="D26" i="1"/>
  <c r="F41" i="1"/>
  <c r="I41" i="1"/>
  <c r="F40" i="1"/>
  <c r="I40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F30" i="1"/>
  <c r="I30" i="1"/>
  <c r="F29" i="1"/>
  <c r="I29" i="1"/>
  <c r="F28" i="1"/>
  <c r="I28" i="1"/>
  <c r="F27" i="1"/>
  <c r="I27" i="1"/>
  <c r="F25" i="1"/>
  <c r="I25" i="1"/>
  <c r="H9" i="1"/>
  <c r="H44" i="1"/>
  <c r="G9" i="1"/>
  <c r="G44" i="1"/>
  <c r="E9" i="1"/>
  <c r="D9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I9" i="1"/>
  <c r="F11" i="1"/>
  <c r="I11" i="1"/>
  <c r="F10" i="1"/>
  <c r="F9" i="1"/>
  <c r="F44" i="1"/>
  <c r="I10" i="1"/>
  <c r="I26" i="1"/>
  <c r="I44" i="1"/>
</calcChain>
</file>

<file path=xl/sharedStrings.xml><?xml version="1.0" encoding="utf-8"?>
<sst xmlns="http://schemas.openxmlformats.org/spreadsheetml/2006/main" count="54" uniqueCount="38">
  <si>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</si>
  <si>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</si>
  <si>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</si>
  <si>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</si>
  <si>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</si>
  <si>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</si>
  <si>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</si>
  <si>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</si>
  <si>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</si>
  <si>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</si>
  <si>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</si>
  <si>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</si>
  <si>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</si>
  <si>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</si>
  <si>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SAN FELIPE ORIZATLAN (a)</t>
  </si>
  <si>
    <t>Del 1 de Enero al 31 de Marzo de 2026 (b)</t>
  </si>
  <si>
    <t>Presidencia Municipal</t>
  </si>
  <si>
    <t>Secretaría General Municipal</t>
  </si>
  <si>
    <t>Contraloría Municipal</t>
  </si>
  <si>
    <t>Tesorería Municipal</t>
  </si>
  <si>
    <t>Secretaria de Protección Civil, Bomberos y Gestión Integral del Riesgo</t>
  </si>
  <si>
    <t>Instancia de la Mujer Orizatlense</t>
  </si>
  <si>
    <t>Sistema para el Desarrollo Integral de la Familia</t>
  </si>
  <si>
    <t>Secretaría de Obras Públicas, Desarrollo Urbano, Vivienda y Movilidad</t>
  </si>
  <si>
    <t>Secretaría de Desarrollo Económico Productivo e Innovación</t>
  </si>
  <si>
    <t>Secretaría de Seguridad Pública, Protección Ciudadana y Tránsito Municipal</t>
  </si>
  <si>
    <t>Secretaría de Servicios Públicos Municipales</t>
  </si>
  <si>
    <t>Secretaría de Desarrollo Social, Humano y para Pueblos y Comunidades Indígenas</t>
  </si>
  <si>
    <t>Secretaría de Medio Ambiente, Desarrollo Sustentable y Cambio Climático</t>
  </si>
  <si>
    <t>Secretaría de Planeación y Evaluación del Desempeño Municipal</t>
  </si>
  <si>
    <t>Secretaría de Salud Pública Municipal</t>
  </si>
  <si>
    <t>H. Ayuntamiento Municipal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</si>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</sst>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15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6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7"/>
  <sheetViews>
    <sheetView tabSelected="1" workbookViewId="0">
      <pane ySplit="8" topLeftCell="A9" activePane="bottomLeft" state="frozen"/>
      <selection pane="bottomLeft" activeCell="B35" sqref="B35:C35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33" t="s">
        <v>14</v>
      </c>
      <c r="C2" s="34"/>
      <c r="D2" s="34"/>
      <c r="E2" s="34"/>
      <c r="F2" s="34"/>
      <c r="G2" s="34"/>
      <c r="H2" s="34"/>
      <c r="I2" s="35"/>
    </row>
    <row r="3" spans="2:9" x14ac:dyDescent="0.2">
      <c r="B3" s="36" t="s">
        <v>0</v>
      </c>
      <c r="C3" s="37"/>
      <c r="D3" s="37"/>
      <c r="E3" s="37"/>
      <c r="F3" s="37"/>
      <c r="G3" s="37"/>
      <c r="H3" s="37"/>
      <c r="I3" s="38"/>
    </row>
    <row r="4" spans="2:9" x14ac:dyDescent="0.2">
      <c r="B4" s="36" t="s">
        <v>1</v>
      </c>
      <c r="C4" s="37"/>
      <c r="D4" s="37"/>
      <c r="E4" s="37"/>
      <c r="F4" s="37"/>
      <c r="G4" s="37"/>
      <c r="H4" s="37"/>
      <c r="I4" s="38"/>
    </row>
    <row r="5" spans="2:9" x14ac:dyDescent="0.2">
      <c r="B5" s="36" t="s">
        <v>15</v>
      </c>
      <c r="C5" s="37"/>
      <c r="D5" s="37"/>
      <c r="E5" s="37"/>
      <c r="F5" s="37"/>
      <c r="G5" s="37"/>
      <c r="H5" s="37"/>
      <c r="I5" s="38"/>
    </row>
    <row r="6" spans="2:9" ht="13.5" thickBot="1" x14ac:dyDescent="0.25">
      <c r="B6" s="39" t="s">
        <v>2</v>
      </c>
      <c r="C6" s="40"/>
      <c r="D6" s="40"/>
      <c r="E6" s="40"/>
      <c r="F6" s="40"/>
      <c r="G6" s="40"/>
      <c r="H6" s="40"/>
      <c r="I6" s="41"/>
    </row>
    <row r="7" spans="2:9" ht="13.5" customHeight="1" thickBot="1" x14ac:dyDescent="0.25">
      <c r="B7" s="33" t="s">
        <v>3</v>
      </c>
      <c r="C7" s="35"/>
      <c r="D7" s="28" t="s">
        <v>4</v>
      </c>
      <c r="E7" s="29"/>
      <c r="F7" s="29"/>
      <c r="G7" s="29"/>
      <c r="H7" s="30"/>
      <c r="I7" s="31" t="s">
        <v>5</v>
      </c>
    </row>
    <row r="8" spans="2:9" ht="26.25" thickBot="1" x14ac:dyDescent="0.25">
      <c r="B8" s="39"/>
      <c r="C8" s="4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32"/>
    </row>
    <row r="9" spans="2:9" x14ac:dyDescent="0.2">
      <c r="B9" s="42" t="s">
        <v>12</v>
      </c>
      <c r="C9" s="43"/>
      <c r="D9" s="6">
        <f t="shared" ref="D9:I9" si="0">SUM(D10:D25)</f>
        <v>98942861.13000001</v>
      </c>
      <c r="E9" s="6">
        <f t="shared" si="0"/>
        <v>5255074.5900000008</v>
      </c>
      <c r="F9" s="6">
        <f t="shared" si="0"/>
        <v>104197935.71999998</v>
      </c>
      <c r="G9" s="6">
        <f t="shared" si="0"/>
        <v>26263577.07</v>
      </c>
      <c r="H9" s="6">
        <f t="shared" si="0"/>
        <v>25836697.07</v>
      </c>
      <c r="I9" s="6">
        <f t="shared" si="0"/>
        <v>77934358.650000006</v>
      </c>
    </row>
    <row r="10" spans="2:9" ht="12.75" customHeight="1" x14ac:dyDescent="0.2">
      <c r="B10" s="26" t="s">
        <v>16</v>
      </c>
      <c r="C10" s="27"/>
      <c r="D10" s="3">
        <v>37483149.509999998</v>
      </c>
      <c r="E10" s="3">
        <v>-5596547.8099999996</v>
      </c>
      <c r="F10" s="3">
        <f t="shared" ref="F10:F25" si="1">D10+E10</f>
        <v>31886601.699999999</v>
      </c>
      <c r="G10" s="3">
        <v>10174371.77</v>
      </c>
      <c r="H10" s="3">
        <v>9747491.7699999996</v>
      </c>
      <c r="I10" s="8">
        <f t="shared" ref="I10:I25" si="2">F10-G10</f>
        <v>21712229.93</v>
      </c>
    </row>
    <row r="11" spans="2:9" ht="12.75" customHeight="1" x14ac:dyDescent="0.2">
      <c r="B11" s="26" t="s">
        <v>17</v>
      </c>
      <c r="C11" s="27"/>
      <c r="D11" s="4">
        <v>5770740.3300000001</v>
      </c>
      <c r="E11" s="4">
        <v>291376.69</v>
      </c>
      <c r="F11" s="4">
        <f t="shared" si="1"/>
        <v>6062117.0200000005</v>
      </c>
      <c r="G11" s="4">
        <v>968231.41</v>
      </c>
      <c r="H11" s="4">
        <v>968231.41</v>
      </c>
      <c r="I11" s="8">
        <f t="shared" si="2"/>
        <v>5093885.6100000003</v>
      </c>
    </row>
    <row r="12" spans="2:9" ht="12.75" customHeight="1" x14ac:dyDescent="0.2">
      <c r="B12" s="26" t="s">
        <v>18</v>
      </c>
      <c r="C12" s="27"/>
      <c r="D12" s="4">
        <v>1530884.94</v>
      </c>
      <c r="E12" s="4">
        <v>-35800.68</v>
      </c>
      <c r="F12" s="4">
        <f t="shared" si="1"/>
        <v>1495084.26</v>
      </c>
      <c r="G12" s="4">
        <v>312239</v>
      </c>
      <c r="H12" s="4">
        <v>312239</v>
      </c>
      <c r="I12" s="8">
        <f t="shared" si="2"/>
        <v>1182845.26</v>
      </c>
    </row>
    <row r="13" spans="2:9" ht="12.75" customHeight="1" x14ac:dyDescent="0.2">
      <c r="B13" s="26" t="s">
        <v>19</v>
      </c>
      <c r="C13" s="27"/>
      <c r="D13" s="4">
        <v>14712207.619999999</v>
      </c>
      <c r="E13" s="4">
        <v>656596.71</v>
      </c>
      <c r="F13" s="4">
        <f t="shared" si="1"/>
        <v>15368804.329999998</v>
      </c>
      <c r="G13" s="4">
        <v>3344909.14</v>
      </c>
      <c r="H13" s="4">
        <v>3344909.14</v>
      </c>
      <c r="I13" s="8">
        <f t="shared" si="2"/>
        <v>12023895.189999998</v>
      </c>
    </row>
    <row r="14" spans="2:9" ht="12.75" customHeight="1" x14ac:dyDescent="0.2">
      <c r="B14" s="26" t="s">
        <v>20</v>
      </c>
      <c r="C14" s="27"/>
      <c r="D14" s="4">
        <v>17343.490000000002</v>
      </c>
      <c r="E14" s="4">
        <v>28501</v>
      </c>
      <c r="F14" s="4">
        <f t="shared" si="1"/>
        <v>45844.490000000005</v>
      </c>
      <c r="G14" s="4">
        <v>13413.64</v>
      </c>
      <c r="H14" s="4">
        <v>13413.64</v>
      </c>
      <c r="I14" s="8">
        <f t="shared" si="2"/>
        <v>32430.850000000006</v>
      </c>
    </row>
    <row r="15" spans="2:9" ht="12.75" customHeight="1" x14ac:dyDescent="0.2">
      <c r="B15" s="26" t="s">
        <v>21</v>
      </c>
      <c r="C15" s="27"/>
      <c r="D15" s="4">
        <v>513106.46</v>
      </c>
      <c r="E15" s="4">
        <v>-114848.92</v>
      </c>
      <c r="F15" s="4">
        <f t="shared" si="1"/>
        <v>398257.54000000004</v>
      </c>
      <c r="G15" s="4">
        <v>100996.51</v>
      </c>
      <c r="H15" s="4">
        <v>100996.51</v>
      </c>
      <c r="I15" s="8">
        <f t="shared" si="2"/>
        <v>297261.03000000003</v>
      </c>
    </row>
    <row r="16" spans="2:9" ht="12.75" customHeight="1" x14ac:dyDescent="0.2">
      <c r="B16" s="26" t="s">
        <v>22</v>
      </c>
      <c r="C16" s="27"/>
      <c r="D16" s="4">
        <v>10321288.93</v>
      </c>
      <c r="E16" s="4">
        <v>1341891.18</v>
      </c>
      <c r="F16" s="4">
        <f t="shared" si="1"/>
        <v>11663180.109999999</v>
      </c>
      <c r="G16" s="4">
        <v>2414708.73</v>
      </c>
      <c r="H16" s="4">
        <v>2414708.73</v>
      </c>
      <c r="I16" s="8">
        <f t="shared" si="2"/>
        <v>9248471.379999999</v>
      </c>
    </row>
    <row r="17" spans="2:9" ht="12.75" customHeight="1" x14ac:dyDescent="0.2">
      <c r="B17" s="26" t="s">
        <v>23</v>
      </c>
      <c r="C17" s="27"/>
      <c r="D17" s="4">
        <v>10603485.52</v>
      </c>
      <c r="E17" s="4">
        <v>749739.77</v>
      </c>
      <c r="F17" s="4">
        <f t="shared" si="1"/>
        <v>11353225.289999999</v>
      </c>
      <c r="G17" s="4">
        <v>2287354.39</v>
      </c>
      <c r="H17" s="4">
        <v>2287354.39</v>
      </c>
      <c r="I17" s="8">
        <f t="shared" si="2"/>
        <v>9065870.8999999985</v>
      </c>
    </row>
    <row r="18" spans="2:9" ht="12.75" customHeight="1" x14ac:dyDescent="0.2">
      <c r="B18" s="26" t="s">
        <v>24</v>
      </c>
      <c r="C18" s="27"/>
      <c r="D18" s="4">
        <v>2381739.0099999998</v>
      </c>
      <c r="E18" s="4">
        <v>-255297.91</v>
      </c>
      <c r="F18" s="4">
        <f t="shared" si="1"/>
        <v>2126441.0999999996</v>
      </c>
      <c r="G18" s="4">
        <v>399918.46</v>
      </c>
      <c r="H18" s="4">
        <v>399918.46</v>
      </c>
      <c r="I18" s="4">
        <f t="shared" si="2"/>
        <v>1726522.6399999997</v>
      </c>
    </row>
    <row r="19" spans="2:9" ht="12.75" customHeight="1" x14ac:dyDescent="0.2">
      <c r="B19" s="26" t="s">
        <v>25</v>
      </c>
      <c r="C19" s="27"/>
      <c r="D19" s="4">
        <v>103467.79</v>
      </c>
      <c r="E19" s="4">
        <v>40983</v>
      </c>
      <c r="F19" s="4">
        <f t="shared" si="1"/>
        <v>144450.78999999998</v>
      </c>
      <c r="G19" s="4">
        <v>31431.02</v>
      </c>
      <c r="H19" s="4">
        <v>31431.02</v>
      </c>
      <c r="I19" s="4">
        <f t="shared" si="2"/>
        <v>113019.76999999997</v>
      </c>
    </row>
    <row r="20" spans="2:9" ht="12.75" customHeight="1" x14ac:dyDescent="0.2">
      <c r="B20" s="26" t="s">
        <v>26</v>
      </c>
      <c r="C20" s="27"/>
      <c r="D20" s="4">
        <v>8100422.25</v>
      </c>
      <c r="E20" s="4">
        <v>2688702.78</v>
      </c>
      <c r="F20" s="4">
        <f t="shared" si="1"/>
        <v>10789125.029999999</v>
      </c>
      <c r="G20" s="4">
        <v>2667517.31</v>
      </c>
      <c r="H20" s="4">
        <v>2667517.31</v>
      </c>
      <c r="I20" s="4">
        <f t="shared" si="2"/>
        <v>8121607.7199999988</v>
      </c>
    </row>
    <row r="21" spans="2:9" ht="12.75" customHeight="1" x14ac:dyDescent="0.2">
      <c r="B21" s="26" t="s">
        <v>27</v>
      </c>
      <c r="C21" s="27"/>
      <c r="D21" s="4">
        <v>4845938.38</v>
      </c>
      <c r="E21" s="4">
        <v>767756.56</v>
      </c>
      <c r="F21" s="4">
        <f t="shared" si="1"/>
        <v>5613694.9399999995</v>
      </c>
      <c r="G21" s="4">
        <v>1790303.72</v>
      </c>
      <c r="H21" s="4">
        <v>1790303.72</v>
      </c>
      <c r="I21" s="4">
        <f t="shared" si="2"/>
        <v>3823391.2199999997</v>
      </c>
    </row>
    <row r="22" spans="2:9" ht="12.75" customHeight="1" x14ac:dyDescent="0.2">
      <c r="B22" s="26" t="s">
        <v>28</v>
      </c>
      <c r="C22" s="27"/>
      <c r="D22" s="4">
        <v>783716.16</v>
      </c>
      <c r="E22" s="4">
        <v>230576.53</v>
      </c>
      <c r="F22" s="4">
        <f t="shared" si="1"/>
        <v>1014292.6900000001</v>
      </c>
      <c r="G22" s="4">
        <v>239726.48</v>
      </c>
      <c r="H22" s="4">
        <v>239726.48</v>
      </c>
      <c r="I22" s="4">
        <f t="shared" si="2"/>
        <v>774566.21000000008</v>
      </c>
    </row>
    <row r="23" spans="2:9" ht="12.75" customHeight="1" x14ac:dyDescent="0.2">
      <c r="B23" s="26" t="s">
        <v>29</v>
      </c>
      <c r="C23" s="27"/>
      <c r="D23" s="4">
        <v>1283196.54</v>
      </c>
      <c r="E23" s="4">
        <v>-584951.57999999996</v>
      </c>
      <c r="F23" s="4">
        <f t="shared" si="1"/>
        <v>698244.96000000008</v>
      </c>
      <c r="G23" s="4">
        <v>188825.78</v>
      </c>
      <c r="H23" s="4">
        <v>188825.78</v>
      </c>
      <c r="I23" s="4">
        <f t="shared" si="2"/>
        <v>509419.18000000005</v>
      </c>
    </row>
    <row r="24" spans="2:9" ht="12.75" customHeight="1" x14ac:dyDescent="0.2">
      <c r="B24" s="26" t="s">
        <v>30</v>
      </c>
      <c r="C24" s="27"/>
      <c r="D24" s="4">
        <v>492174.2</v>
      </c>
      <c r="E24" s="4">
        <v>450055.78</v>
      </c>
      <c r="F24" s="4">
        <f t="shared" si="1"/>
        <v>942229.98</v>
      </c>
      <c r="G24" s="4">
        <v>166231.84</v>
      </c>
      <c r="H24" s="4">
        <v>166231.84</v>
      </c>
      <c r="I24" s="4">
        <f t="shared" si="2"/>
        <v>775998.14</v>
      </c>
    </row>
    <row r="25" spans="2:9" ht="12.75" customHeight="1" x14ac:dyDescent="0.2">
      <c r="B25" s="26" t="s">
        <v>31</v>
      </c>
      <c r="C25" s="27"/>
      <c r="D25" s="4">
        <v>0</v>
      </c>
      <c r="E25" s="4">
        <v>4596341.49</v>
      </c>
      <c r="F25" s="4">
        <f t="shared" si="1"/>
        <v>4596341.49</v>
      </c>
      <c r="G25" s="4">
        <v>1163397.8700000001</v>
      </c>
      <c r="H25" s="4">
        <v>1163397.8700000001</v>
      </c>
      <c r="I25" s="4">
        <f t="shared" si="2"/>
        <v>3432943.62</v>
      </c>
    </row>
    <row r="26" spans="2:9" s="12" customFormat="1" x14ac:dyDescent="0.2">
      <c r="B26" s="44" t="s">
        <v>13</v>
      </c>
      <c r="C26" s="45"/>
      <c r="D26" s="7">
        <f t="shared" ref="D26:I26" si="3">SUM(D27:D42)</f>
        <v>153215622.70000002</v>
      </c>
      <c r="E26" s="7">
        <f t="shared" si="3"/>
        <v>7465433.3700000001</v>
      </c>
      <c r="F26" s="7">
        <f t="shared" si="3"/>
        <v>160681056.06999999</v>
      </c>
      <c r="G26" s="7">
        <f t="shared" si="3"/>
        <v>8302249.7600000007</v>
      </c>
      <c r="H26" s="7">
        <f t="shared" si="3"/>
        <v>8302249.7600000007</v>
      </c>
      <c r="I26" s="7">
        <f t="shared" si="3"/>
        <v>152378806.31</v>
      </c>
    </row>
    <row r="27" spans="2:9" ht="12.75" customHeight="1" x14ac:dyDescent="0.2">
      <c r="B27" s="26" t="s">
        <v>16</v>
      </c>
      <c r="C27" s="27"/>
      <c r="D27" s="3">
        <v>4379864.25</v>
      </c>
      <c r="E27" s="3">
        <v>-2541967.94</v>
      </c>
      <c r="F27" s="3">
        <f t="shared" ref="F27:F42" si="4">D27+E27</f>
        <v>1837896.31</v>
      </c>
      <c r="G27" s="3">
        <v>399368.27</v>
      </c>
      <c r="H27" s="3">
        <v>399368.27</v>
      </c>
      <c r="I27" s="8">
        <f t="shared" ref="I27:I42" si="5">F27-G27</f>
        <v>1438528.04</v>
      </c>
    </row>
    <row r="28" spans="2:9" ht="12.75" customHeight="1" x14ac:dyDescent="0.2">
      <c r="B28" s="26" t="s">
        <v>17</v>
      </c>
      <c r="C28" s="27"/>
      <c r="D28" s="3">
        <v>0</v>
      </c>
      <c r="E28" s="3">
        <v>0</v>
      </c>
      <c r="F28" s="3">
        <f t="shared" si="4"/>
        <v>0</v>
      </c>
      <c r="G28" s="3">
        <v>0</v>
      </c>
      <c r="H28" s="3">
        <v>0</v>
      </c>
      <c r="I28" s="8">
        <f t="shared" si="5"/>
        <v>0</v>
      </c>
    </row>
    <row r="29" spans="2:9" ht="12.75" customHeight="1" x14ac:dyDescent="0.2">
      <c r="B29" s="26" t="s">
        <v>18</v>
      </c>
      <c r="C29" s="27"/>
      <c r="D29" s="3">
        <v>0</v>
      </c>
      <c r="E29" s="3">
        <v>0</v>
      </c>
      <c r="F29" s="3">
        <f t="shared" si="4"/>
        <v>0</v>
      </c>
      <c r="G29" s="3">
        <v>0</v>
      </c>
      <c r="H29" s="3">
        <v>0</v>
      </c>
      <c r="I29" s="8">
        <f t="shared" si="5"/>
        <v>0</v>
      </c>
    </row>
    <row r="30" spans="2:9" ht="12.75" customHeight="1" x14ac:dyDescent="0.2">
      <c r="B30" s="26" t="s">
        <v>19</v>
      </c>
      <c r="C30" s="27"/>
      <c r="D30" s="3">
        <v>0</v>
      </c>
      <c r="E30" s="3">
        <v>0</v>
      </c>
      <c r="F30" s="3">
        <f t="shared" si="4"/>
        <v>0</v>
      </c>
      <c r="G30" s="3">
        <v>0</v>
      </c>
      <c r="H30" s="3">
        <v>0</v>
      </c>
      <c r="I30" s="8">
        <f t="shared" si="5"/>
        <v>0</v>
      </c>
    </row>
    <row r="31" spans="2:9" ht="12.75" customHeight="1" x14ac:dyDescent="0.2">
      <c r="B31" s="26" t="s">
        <v>20</v>
      </c>
      <c r="C31" s="27"/>
      <c r="D31" s="4">
        <v>7484422.6900000004</v>
      </c>
      <c r="E31" s="4">
        <v>-2253610.1800000002</v>
      </c>
      <c r="F31" s="4">
        <f t="shared" si="4"/>
        <v>5230812.51</v>
      </c>
      <c r="G31" s="4">
        <v>1077835.28</v>
      </c>
      <c r="H31" s="4">
        <v>1077835.28</v>
      </c>
      <c r="I31" s="8">
        <f t="shared" si="5"/>
        <v>4152977.2299999995</v>
      </c>
    </row>
    <row r="32" spans="2:9" ht="12.75" customHeight="1" x14ac:dyDescent="0.2">
      <c r="B32" s="26" t="s">
        <v>21</v>
      </c>
      <c r="C32" s="27"/>
      <c r="D32" s="4">
        <v>0</v>
      </c>
      <c r="E32" s="4">
        <v>0</v>
      </c>
      <c r="F32" s="4">
        <f t="shared" si="4"/>
        <v>0</v>
      </c>
      <c r="G32" s="4">
        <v>0</v>
      </c>
      <c r="H32" s="4">
        <v>0</v>
      </c>
      <c r="I32" s="8">
        <f t="shared" si="5"/>
        <v>0</v>
      </c>
    </row>
    <row r="33" spans="2:9" ht="12.75" customHeight="1" x14ac:dyDescent="0.2">
      <c r="B33" s="26" t="s">
        <v>22</v>
      </c>
      <c r="C33" s="27"/>
      <c r="D33" s="4">
        <v>2736772.01</v>
      </c>
      <c r="E33" s="4">
        <v>1236467.8600000001</v>
      </c>
      <c r="F33" s="4">
        <f t="shared" si="4"/>
        <v>3973239.87</v>
      </c>
      <c r="G33" s="4">
        <v>603220.06000000006</v>
      </c>
      <c r="H33" s="4">
        <v>603220.06000000006</v>
      </c>
      <c r="I33" s="8">
        <f t="shared" si="5"/>
        <v>3370019.81</v>
      </c>
    </row>
    <row r="34" spans="2:9" ht="12.75" customHeight="1" x14ac:dyDescent="0.2">
      <c r="B34" s="26" t="s">
        <v>23</v>
      </c>
      <c r="C34" s="27"/>
      <c r="D34" s="4">
        <v>114442619.11</v>
      </c>
      <c r="E34" s="4">
        <v>4464688.99</v>
      </c>
      <c r="F34" s="4">
        <f t="shared" si="4"/>
        <v>118907308.09999999</v>
      </c>
      <c r="G34" s="4">
        <v>1018396.25</v>
      </c>
      <c r="H34" s="4">
        <v>1018396.25</v>
      </c>
      <c r="I34" s="8">
        <f t="shared" si="5"/>
        <v>117888911.84999999</v>
      </c>
    </row>
    <row r="35" spans="2:9" ht="12.75" customHeight="1" x14ac:dyDescent="0.2">
      <c r="B35" s="26" t="s">
        <v>24</v>
      </c>
      <c r="C35" s="27"/>
      <c r="D35" s="4">
        <v>0</v>
      </c>
      <c r="E35" s="4">
        <v>0</v>
      </c>
      <c r="F35" s="4">
        <f t="shared" si="4"/>
        <v>0</v>
      </c>
      <c r="G35" s="4">
        <v>0</v>
      </c>
      <c r="H35" s="4">
        <v>0</v>
      </c>
      <c r="I35" s="8">
        <f t="shared" si="5"/>
        <v>0</v>
      </c>
    </row>
    <row r="36" spans="2:9" ht="12.75" customHeight="1" x14ac:dyDescent="0.2">
      <c r="B36" s="26" t="s">
        <v>25</v>
      </c>
      <c r="C36" s="27"/>
      <c r="D36" s="4">
        <v>16349874.130000001</v>
      </c>
      <c r="E36" s="4">
        <v>6147082.1100000003</v>
      </c>
      <c r="F36" s="4">
        <f t="shared" si="4"/>
        <v>22496956.240000002</v>
      </c>
      <c r="G36" s="4">
        <v>2535004.41</v>
      </c>
      <c r="H36" s="4">
        <v>2535004.41</v>
      </c>
      <c r="I36" s="8">
        <f t="shared" si="5"/>
        <v>19961951.830000002</v>
      </c>
    </row>
    <row r="37" spans="2:9" ht="12.75" customHeight="1" x14ac:dyDescent="0.2">
      <c r="B37" s="26" t="s">
        <v>26</v>
      </c>
      <c r="C37" s="27"/>
      <c r="D37" s="4">
        <v>7810991.9000000004</v>
      </c>
      <c r="E37" s="4">
        <v>413851.14</v>
      </c>
      <c r="F37" s="4">
        <f t="shared" si="4"/>
        <v>8224843.04</v>
      </c>
      <c r="G37" s="4">
        <v>2666425.4900000002</v>
      </c>
      <c r="H37" s="4">
        <v>2666425.4900000002</v>
      </c>
      <c r="I37" s="8">
        <f t="shared" si="5"/>
        <v>5558417.5499999998</v>
      </c>
    </row>
    <row r="38" spans="2:9" ht="12.75" customHeight="1" x14ac:dyDescent="0.2">
      <c r="B38" s="26" t="s">
        <v>27</v>
      </c>
      <c r="C38" s="27"/>
      <c r="D38" s="4">
        <v>1385</v>
      </c>
      <c r="E38" s="4">
        <v>-1385</v>
      </c>
      <c r="F38" s="4">
        <f t="shared" si="4"/>
        <v>0</v>
      </c>
      <c r="G38" s="4">
        <v>0</v>
      </c>
      <c r="H38" s="4">
        <v>0</v>
      </c>
      <c r="I38" s="8">
        <f t="shared" si="5"/>
        <v>0</v>
      </c>
    </row>
    <row r="39" spans="2:9" ht="12.75" customHeight="1" x14ac:dyDescent="0.2">
      <c r="B39" s="26" t="s">
        <v>28</v>
      </c>
      <c r="C39" s="27"/>
      <c r="D39" s="4">
        <v>0</v>
      </c>
      <c r="E39" s="4">
        <v>0</v>
      </c>
      <c r="F39" s="4">
        <f t="shared" si="4"/>
        <v>0</v>
      </c>
      <c r="G39" s="4">
        <v>0</v>
      </c>
      <c r="H39" s="4">
        <v>0</v>
      </c>
      <c r="I39" s="8">
        <f t="shared" si="5"/>
        <v>0</v>
      </c>
    </row>
    <row r="40" spans="2:9" ht="12.75" customHeight="1" x14ac:dyDescent="0.2">
      <c r="B40" s="26" t="s">
        <v>29</v>
      </c>
      <c r="C40" s="27"/>
      <c r="D40" s="4">
        <v>0</v>
      </c>
      <c r="E40" s="4">
        <v>0</v>
      </c>
      <c r="F40" s="4">
        <f t="shared" si="4"/>
        <v>0</v>
      </c>
      <c r="G40" s="4">
        <v>0</v>
      </c>
      <c r="H40" s="4">
        <v>0</v>
      </c>
      <c r="I40" s="8">
        <f t="shared" si="5"/>
        <v>0</v>
      </c>
    </row>
    <row r="41" spans="2:9" ht="12.75" customHeight="1" x14ac:dyDescent="0.2">
      <c r="B41" s="26" t="s">
        <v>30</v>
      </c>
      <c r="C41" s="27"/>
      <c r="D41" s="4">
        <v>9693.61</v>
      </c>
      <c r="E41" s="4">
        <v>306.39</v>
      </c>
      <c r="F41" s="4">
        <f t="shared" si="4"/>
        <v>10000</v>
      </c>
      <c r="G41" s="4">
        <v>2000</v>
      </c>
      <c r="H41" s="4">
        <v>2000</v>
      </c>
      <c r="I41" s="8">
        <f t="shared" si="5"/>
        <v>8000</v>
      </c>
    </row>
    <row r="42" spans="2:9" ht="12.75" customHeight="1" x14ac:dyDescent="0.2">
      <c r="B42" s="26" t="s">
        <v>31</v>
      </c>
      <c r="C42" s="27"/>
      <c r="D42" s="4">
        <v>0</v>
      </c>
      <c r="E42" s="4">
        <v>0</v>
      </c>
      <c r="F42" s="4">
        <f t="shared" si="4"/>
        <v>0</v>
      </c>
      <c r="G42" s="4">
        <v>0</v>
      </c>
      <c r="H42" s="4">
        <v>0</v>
      </c>
      <c r="I42" s="8">
        <f t="shared" si="5"/>
        <v>0</v>
      </c>
    </row>
    <row r="43" spans="2:9" s="12" customFormat="1" x14ac:dyDescent="0.2">
      <c r="B43" s="10"/>
      <c r="C43" s="11"/>
      <c r="D43" s="4"/>
      <c r="E43" s="4"/>
      <c r="F43" s="4"/>
      <c r="G43" s="4"/>
      <c r="H43" s="4"/>
      <c r="I43" s="8"/>
    </row>
    <row r="44" spans="2:9" ht="15.75" customHeight="1" x14ac:dyDescent="0.2">
      <c r="B44" s="44" t="s">
        <v>11</v>
      </c>
      <c r="C44" s="45"/>
      <c r="D44" s="5">
        <f t="shared" ref="D44:I44" si="6">D9+D26</f>
        <v>252158483.83000004</v>
      </c>
      <c r="E44" s="5">
        <f t="shared" si="6"/>
        <v>12720507.960000001</v>
      </c>
      <c r="F44" s="5">
        <f t="shared" si="6"/>
        <v>264878991.78999996</v>
      </c>
      <c r="G44" s="5">
        <f t="shared" si="6"/>
        <v>34565826.829999998</v>
      </c>
      <c r="H44" s="5">
        <f t="shared" si="6"/>
        <v>34138946.829999998</v>
      </c>
      <c r="I44" s="5">
        <f t="shared" si="6"/>
        <v>230313164.96000001</v>
      </c>
    </row>
    <row r="45" spans="2:9" ht="13.5" thickBot="1" x14ac:dyDescent="0.25">
      <c r="B45" s="46"/>
      <c r="C45" s="47"/>
      <c r="D45" s="9"/>
      <c r="E45" s="9"/>
      <c r="F45" s="9"/>
      <c r="G45" s="9"/>
      <c r="H45" s="9"/>
      <c r="I45" s="9"/>
    </row>
    <row r="51" spans="3:8" ht="30" customHeight="1" x14ac:dyDescent="0.2">
      <c r="C51" s="19"/>
      <c r="D51" s="19"/>
      <c r="F51" s="19"/>
      <c r="G51" s="19"/>
      <c r="H51" s="19"/>
    </row>
    <row r="52" spans="3:8" ht="15" customHeight="1" x14ac:dyDescent="0.25">
      <c r="C52" s="20" t="s">
        <v>32</v>
      </c>
      <c r="D52" s="21"/>
      <c r="F52" s="20" t="s">
        <v>34</v>
      </c>
      <c r="G52" s="21"/>
      <c r="H52" s="21"/>
    </row>
    <row r="53" spans="3:8" ht="15" customHeight="1" x14ac:dyDescent="0.25">
      <c r="C53" s="22" t="s">
        <v>33</v>
      </c>
      <c r="D53" s="23"/>
      <c r="F53" s="22" t="s">
        <v>35</v>
      </c>
      <c r="G53" s="23"/>
      <c r="H53" s="23"/>
    </row>
    <row r="54" spans="3:8" ht="30" customHeight="1" x14ac:dyDescent="0.2">
      <c r="C54" s="19"/>
      <c r="D54" s="19"/>
      <c r="F54" s="25"/>
      <c r="G54" s="25"/>
      <c r="H54" s="25"/>
    </row>
    <row r="55" spans="3:8" s="14" customFormat="1" ht="15" customHeight="1" x14ac:dyDescent="0.25">
      <c r="C55" s="20" t="s">
        <v>36</v>
      </c>
      <c r="D55" s="21"/>
      <c r="F55" s="24"/>
      <c r="G55" s="23"/>
      <c r="H55" s="23"/>
    </row>
    <row r="56" spans="3:8" s="15" customFormat="1" ht="21.95" customHeight="1" x14ac:dyDescent="0.2">
      <c r="C56" s="17" t="s">
        <v>37</v>
      </c>
      <c r="D56" s="17"/>
      <c r="F56" s="17"/>
      <c r="G56" s="17"/>
      <c r="H56" s="17"/>
    </row>
    <row r="57" spans="3:8" s="15" customFormat="1" ht="21.95" customHeight="1" x14ac:dyDescent="0.2">
      <c r="C57" s="16"/>
      <c r="D57" s="16"/>
      <c r="F57" s="16"/>
      <c r="G57" s="16"/>
      <c r="H57" s="16"/>
    </row>
    <row r="58" spans="3:8" s="15" customFormat="1" ht="15" customHeight="1" x14ac:dyDescent="0.2">
      <c r="C58" s="17"/>
      <c r="D58" s="18"/>
      <c r="F58" s="17"/>
      <c r="G58" s="18"/>
      <c r="H58" s="18"/>
    </row>
    <row r="59" spans="3:8" s="15" customFormat="1" ht="21.95" customHeight="1" x14ac:dyDescent="0.2">
      <c r="C59" s="17"/>
      <c r="D59" s="18"/>
      <c r="F59" s="17"/>
      <c r="G59" s="18"/>
      <c r="H59" s="18"/>
    </row>
    <row r="447" spans="2:9" x14ac:dyDescent="0.2">
      <c r="B447" s="13"/>
      <c r="C447" s="13"/>
      <c r="D447" s="13"/>
      <c r="E447" s="13"/>
      <c r="F447" s="13"/>
      <c r="G447" s="13"/>
      <c r="H447" s="13"/>
      <c r="I447" s="13"/>
    </row>
  </sheetData>
  <mergeCells count="60">
    <mergeCell ref="B27:C27"/>
    <mergeCell ref="B28:C28"/>
    <mergeCell ref="B29:C29"/>
    <mergeCell ref="B30:C30"/>
    <mergeCell ref="B31:C31"/>
    <mergeCell ref="B14:C14"/>
    <mergeCell ref="B15:C15"/>
    <mergeCell ref="B16:C16"/>
    <mergeCell ref="B17:C17"/>
    <mergeCell ref="B18:C18"/>
    <mergeCell ref="B26:C26"/>
    <mergeCell ref="B19:C19"/>
    <mergeCell ref="B20:C20"/>
    <mergeCell ref="B21:C21"/>
    <mergeCell ref="B9:C9"/>
    <mergeCell ref="B7:C8"/>
    <mergeCell ref="B10:C10"/>
    <mergeCell ref="B11:C11"/>
    <mergeCell ref="B12:C12"/>
    <mergeCell ref="B13:C13"/>
    <mergeCell ref="D7:H7"/>
    <mergeCell ref="I7:I8"/>
    <mergeCell ref="B2:I2"/>
    <mergeCell ref="B3:I3"/>
    <mergeCell ref="B4:I4"/>
    <mergeCell ref="B5:I5"/>
    <mergeCell ref="B6:I6"/>
    <mergeCell ref="B22:C22"/>
    <mergeCell ref="B23:C23"/>
    <mergeCell ref="B24:C24"/>
    <mergeCell ref="B25:C25"/>
    <mergeCell ref="B36:C36"/>
    <mergeCell ref="B37:C37"/>
    <mergeCell ref="B32:C32"/>
    <mergeCell ref="B33:C33"/>
    <mergeCell ref="B34:C34"/>
    <mergeCell ref="B35:C35"/>
    <mergeCell ref="B38:C38"/>
    <mergeCell ref="B39:C39"/>
    <mergeCell ref="B40:C40"/>
    <mergeCell ref="B41:C41"/>
    <mergeCell ref="B42:C42"/>
    <mergeCell ref="C51:D51"/>
    <mergeCell ref="B44:C44"/>
    <mergeCell ref="B45:C45"/>
    <mergeCell ref="F51:H51"/>
    <mergeCell ref="C52:D52"/>
    <mergeCell ref="C53:D53"/>
    <mergeCell ref="F52:H52"/>
    <mergeCell ref="F53:H53"/>
    <mergeCell ref="C55:D55"/>
    <mergeCell ref="F55:H55"/>
    <mergeCell ref="C54:D54"/>
    <mergeCell ref="F54:H54"/>
    <mergeCell ref="C56:D56"/>
    <mergeCell ref="F56:H56"/>
    <mergeCell ref="C58:D58"/>
    <mergeCell ref="F58:H58"/>
    <mergeCell ref="C59:D59"/>
    <mergeCell ref="F59:H5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2016-12-22T17:30:19Z</cp:lastPrinted>
  <dcterms:created xsi:type="dcterms:W3CDTF">2016-10-11T20:43:07Z</dcterms:created>
  <dcterms:modified xsi:type="dcterms:W3CDTF">2026-04-17T17:48:23Z</dcterms:modified>
</cp:coreProperties>
</file>